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OKS" sheetId="1" r:id="rId1"/>
  </sheets>
  <definedNames>
    <definedName name="_xlnm.Print_Titles" localSheetId="0">'OKS'!$5:$5</definedName>
  </definedNames>
  <calcPr fullCalcOnLoad="1"/>
</workbook>
</file>

<file path=xl/sharedStrings.xml><?xml version="1.0" encoding="utf-8"?>
<sst xmlns="http://schemas.openxmlformats.org/spreadsheetml/2006/main" count="130" uniqueCount="52">
  <si>
    <t>РАИП по отраслям и госзаказчикам на 1 января 2013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</si>
  <si>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</si>
  <si>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</si>
  <si>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</si>
  <si>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</si>
  <si>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</si>
  <si>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>Бюджет РБ</t>
  </si>
  <si>
    <t>Бюджет РФ</t>
  </si>
  <si>
    <t>Городской электрический транспорт</t>
  </si>
  <si>
    <t>Государственный комитет РБ по транспорту и дорожному хозяйству</t>
  </si>
  <si>
    <t xml:space="preserve">Приобретение подвижного состава (троллейбусы) г.Стерлитамак
</t>
  </si>
  <si>
    <t/>
  </si>
  <si>
    <t>Водное хозяйство</t>
  </si>
  <si>
    <t>Минприроды РБ</t>
  </si>
  <si>
    <t>Берегоукрепление набережной р.Стерля в районе ул.Отрадовская в г.Стерлитамак</t>
  </si>
  <si>
    <t>Жилищное строительство</t>
  </si>
  <si>
    <t>Государственный комитет РБ по строительству и архитектуре</t>
  </si>
  <si>
    <t>Компенсация затрат за инженерные сети к социальному жилому дому № 5 в кв. «Три капитана»</t>
  </si>
  <si>
    <t>Коммунальное хозяйство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</si>
  <si>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</si>
  <si>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</si>
  <si>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</si>
  <si>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</si>
  <si>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>МЖКХ РБ</t>
  </si>
  <si>
    <t>Администрация городского округа город Стерлитамак Республики Башкортостан</t>
  </si>
  <si>
    <t xml:space="preserve">Водоснабжение района Юго-Западный, г.Стерлитамак
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</si>
  <si>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</si>
  <si>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</si>
  <si>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Физкультура и спорт</t>
  </si>
  <si>
    <t>Министерство молодежной политики, спорта РБ</t>
  </si>
  <si>
    <t xml:space="preserve">Реконструкция горнолыжной базы "Куш-Тау" 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</si>
  <si>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</si>
  <si>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</si>
  <si>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</si>
  <si>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>Минобразования РБ</t>
  </si>
  <si>
    <t xml:space="preserve"> Строительство детского сада на 220 мест 
</t>
  </si>
  <si>
    <t>Детский сад на 110 мест по ул. Артема между домами 140-150 г. Стерлитамак</t>
  </si>
  <si>
    <t>Детский сад на 220 мест в микрорайоне 4Б Западный г. Стерлитамак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</si>
  <si>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</si>
  <si>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</si>
  <si>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</si>
  <si>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</si>
  <si>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</si>
  <si>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</si>
  <si>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</si>
  <si>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</si>
  <si>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1000 мест в районе 7Б-Западный</t>
  </si>
  <si>
    <t>ГКУ УКС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</si>
  <si>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</si>
  <si>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</si>
  <si>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>Строительство школы на 1310 уч.мест в микрорайоне "Западный" Стерлитамакского района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</si>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</sst>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0"/>
    </font>
    <font>
      <sz val="14"/>
      <color indexed="10"/>
      <name val="Tahoma"/>
      <family val="0"/>
    </font>
    <font>
      <b/>
      <sz val="9"/>
      <color indexed="12"/>
      <name val="Tahoma"/>
      <family val="0"/>
    </font>
    <font>
      <sz val="9"/>
      <color indexed="10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Arial"/>
      <family val="0"/>
    </font>
    <font>
      <b/>
      <sz val="9"/>
      <color indexed="10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10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  <xf numFmtId="4" fontId="5" fillId="0" borderId="12" xfId="42" applyNumberFormat="1" applyFont="1" applyFill="1" applyBorder="1" applyAlignment="1" applyProtection="1">
      <alignment horizontal="right" vertical="center" wrapText="1"/>
      <protection/>
    </xf>
    <xf numFmtId="4" fontId="6" fillId="0" borderId="12" xfId="42" applyNumberFormat="1" applyFont="1" applyFill="1" applyBorder="1" applyAlignment="1" applyProtection="1">
      <alignment horizontal="right" vertical="center" wrapText="1"/>
      <protection/>
    </xf>
    <xf numFmtId="0" fontId="7" fillId="0" borderId="11" xfId="42" applyNumberFormat="1" applyFont="1" applyFill="1" applyBorder="1" applyAlignment="1" applyProtection="1">
      <alignment vertical="top"/>
      <protection locked="0"/>
    </xf>
    <xf numFmtId="0" fontId="8" fillId="34" borderId="12" xfId="42" applyNumberFormat="1" applyFont="1" applyFill="1" applyBorder="1" applyAlignment="1" applyProtection="1">
      <alignment horizontal="left" vertical="top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EFFFF"/>
      <rgbColor rgb="007073A8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RowColHeaders="0" tabSelected="1" view="pageBreakPreview" zoomScale="60" zoomScalePageLayoutView="0" workbookViewId="0" topLeftCell="A1">
      <pane ySplit="6" topLeftCell="A2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8515625" style="0" customWidth="1"/>
    <col min="2" max="2" width="19.00390625" style="0" customWidth="1"/>
    <col min="3" max="3" width="28.00390625" style="0" customWidth="1"/>
    <col min="4" max="4" width="44.7109375" style="0" customWidth="1"/>
    <col min="5" max="10" width="13.421875" style="0" customWidth="1"/>
    <col min="11" max="16" width="13.57421875" style="0" customWidth="1"/>
  </cols>
  <sheetData>
    <row r="1" spans="1:1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>
      <c r="A2" s="1"/>
      <c r="B2" s="13" t="s">
        <v>0</v>
      </c>
      <c r="C2" s="13"/>
      <c r="D2" s="13"/>
      <c r="E2" s="13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" customHeight="1">
      <c r="A4" s="4"/>
      <c r="B4" s="12" t="str">
        <f>"Отрасль"</f>
        <v>Отрасль</v>
      </c>
      <c r="C4" s="12" t="str">
        <f>"Госзаказчик"</f>
        <v>Госзаказчик</v>
      </c>
      <c r="D4" s="12" t="str">
        <f>"Наименование объекта"</f>
        <v>Наименование объекта</v>
      </c>
      <c r="E4" s="12" t="str">
        <f>"Всего по РАИП"</f>
        <v>Всего по РАИП</v>
      </c>
      <c r="F4" s="12" t="str">
        <f>"РАИП"</f>
        <v>РАИП</v>
      </c>
      <c r="G4" s="12"/>
      <c r="H4" s="12" t="str">
        <f>"Всего освоено"</f>
        <v>Всего освоено</v>
      </c>
      <c r="I4" s="12" t="s">
        <v>1</v>
      </c>
      <c r="J4" s="12"/>
      <c r="K4" s="12" t="s">
        <v>2</v>
      </c>
      <c r="L4" s="12" t="s">
        <v>3</v>
      </c>
      <c r="M4" s="12"/>
      <c r="N4" s="12" t="s">
        <v>4</v>
      </c>
      <c r="O4" s="12" t="s">
        <v>5</v>
      </c>
      <c r="P4" s="12"/>
    </row>
    <row r="5" spans="1:16" ht="16.5" customHeight="1">
      <c r="A5" s="4"/>
      <c r="B5" s="12"/>
      <c r="C5" s="12"/>
      <c r="D5" s="12"/>
      <c r="E5" s="12"/>
      <c r="F5" s="5" t="s">
        <v>6</v>
      </c>
      <c r="G5" s="5" t="s">
        <v>7</v>
      </c>
      <c r="H5" s="12"/>
      <c r="I5" s="5" t="s">
        <v>6</v>
      </c>
      <c r="J5" s="5" t="s">
        <v>7</v>
      </c>
      <c r="K5" s="12"/>
      <c r="L5" s="5" t="s">
        <v>6</v>
      </c>
      <c r="M5" s="5" t="s">
        <v>7</v>
      </c>
      <c r="N5" s="12"/>
      <c r="O5" s="5" t="s">
        <v>6</v>
      </c>
      <c r="P5" s="5" t="s">
        <v>7</v>
      </c>
    </row>
    <row r="6" spans="1:16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</row>
    <row r="7" spans="1:16" ht="37.5" customHeight="1">
      <c r="A7" s="4"/>
      <c r="B7" s="6" t="s">
        <v>8</v>
      </c>
      <c r="C7" s="6" t="s">
        <v>9</v>
      </c>
      <c r="D7" s="6" t="s">
        <v>10</v>
      </c>
      <c r="E7" s="7">
        <v>40000</v>
      </c>
      <c r="F7" s="8">
        <v>40000</v>
      </c>
      <c r="G7" s="8"/>
      <c r="H7" s="7">
        <v>39538.33</v>
      </c>
      <c r="I7" s="8">
        <v>39538.33</v>
      </c>
      <c r="J7" s="8"/>
      <c r="K7" s="7">
        <f aca="true" t="shared" si="0" ref="K7:K43">E7-H7</f>
        <v>461.66999999999825</v>
      </c>
      <c r="L7" s="8">
        <f aca="true" t="shared" si="1" ref="L7:L43">F7-I7</f>
        <v>461.66999999999825</v>
      </c>
      <c r="M7" s="8">
        <f aca="true" t="shared" si="2" ref="M7:M43">G7-J7</f>
        <v>0</v>
      </c>
      <c r="N7" s="7">
        <v>98.845825</v>
      </c>
      <c r="O7" s="8">
        <v>98.845825</v>
      </c>
      <c r="P7" s="8" t="s">
        <v>11</v>
      </c>
    </row>
    <row r="8" spans="1:16" ht="16.5" customHeight="1">
      <c r="A8" s="9"/>
      <c r="B8" s="10" t="s">
        <v>8</v>
      </c>
      <c r="C8" s="10"/>
      <c r="D8" s="10"/>
      <c r="E8" s="7">
        <v>40000</v>
      </c>
      <c r="F8" s="7">
        <v>40000</v>
      </c>
      <c r="G8" s="7"/>
      <c r="H8" s="7">
        <v>39538.33</v>
      </c>
      <c r="I8" s="7">
        <v>39538.33</v>
      </c>
      <c r="J8" s="7"/>
      <c r="K8" s="7">
        <f t="shared" si="0"/>
        <v>461.66999999999825</v>
      </c>
      <c r="L8" s="7">
        <f t="shared" si="1"/>
        <v>461.66999999999825</v>
      </c>
      <c r="M8" s="7">
        <f t="shared" si="2"/>
        <v>0</v>
      </c>
      <c r="N8" s="7">
        <v>98.845825</v>
      </c>
      <c r="O8" s="7">
        <v>98.845825</v>
      </c>
      <c r="P8" s="7" t="s">
        <v>11</v>
      </c>
    </row>
    <row r="9" spans="1:16" ht="27" customHeight="1" hidden="1">
      <c r="A9" s="4"/>
      <c r="B9" s="6" t="s">
        <v>12</v>
      </c>
      <c r="C9" s="6" t="s">
        <v>13</v>
      </c>
      <c r="D9" s="6" t="s">
        <v>14</v>
      </c>
      <c r="E9" s="7"/>
      <c r="F9" s="8"/>
      <c r="G9" s="8"/>
      <c r="H9" s="7"/>
      <c r="I9" s="8"/>
      <c r="J9" s="8"/>
      <c r="K9" s="7">
        <f t="shared" si="0"/>
        <v>0</v>
      </c>
      <c r="L9" s="8">
        <f t="shared" si="1"/>
        <v>0</v>
      </c>
      <c r="M9" s="8">
        <f t="shared" si="2"/>
        <v>0</v>
      </c>
      <c r="N9" s="7" t="s">
        <v>11</v>
      </c>
      <c r="O9" s="8" t="s">
        <v>11</v>
      </c>
      <c r="P9" s="8" t="s">
        <v>11</v>
      </c>
    </row>
    <row r="10" spans="1:16" ht="16.5" customHeight="1" hidden="1">
      <c r="A10" s="9"/>
      <c r="B10" s="10" t="s">
        <v>12</v>
      </c>
      <c r="C10" s="10"/>
      <c r="D10" s="10"/>
      <c r="E10" s="7"/>
      <c r="F10" s="7"/>
      <c r="G10" s="7"/>
      <c r="H10" s="7"/>
      <c r="I10" s="7"/>
      <c r="J10" s="7"/>
      <c r="K10" s="7">
        <f t="shared" si="0"/>
        <v>0</v>
      </c>
      <c r="L10" s="7">
        <f t="shared" si="1"/>
        <v>0</v>
      </c>
      <c r="M10" s="7">
        <f t="shared" si="2"/>
        <v>0</v>
      </c>
      <c r="N10" s="7" t="s">
        <v>11</v>
      </c>
      <c r="O10" s="7" t="s">
        <v>11</v>
      </c>
      <c r="P10" s="7" t="s">
        <v>11</v>
      </c>
    </row>
    <row r="11" spans="1:16" ht="37.5" customHeight="1">
      <c r="A11" s="4"/>
      <c r="B11" s="6" t="s">
        <v>15</v>
      </c>
      <c r="C11" s="6" t="s">
        <v>16</v>
      </c>
      <c r="D11" s="6" t="s">
        <v>17</v>
      </c>
      <c r="E11" s="7">
        <v>10276.835</v>
      </c>
      <c r="F11" s="8">
        <v>10276.835</v>
      </c>
      <c r="G11" s="8"/>
      <c r="H11" s="7"/>
      <c r="I11" s="8"/>
      <c r="J11" s="8"/>
      <c r="K11" s="7">
        <f t="shared" si="0"/>
        <v>10276.835</v>
      </c>
      <c r="L11" s="8">
        <f t="shared" si="1"/>
        <v>10276.835</v>
      </c>
      <c r="M11" s="8">
        <f t="shared" si="2"/>
        <v>0</v>
      </c>
      <c r="N11" s="7" t="s">
        <v>11</v>
      </c>
      <c r="O11" s="8" t="s">
        <v>11</v>
      </c>
      <c r="P11" s="8" t="s">
        <v>11</v>
      </c>
    </row>
    <row r="12" spans="1:16" ht="16.5" customHeight="1">
      <c r="A12" s="9"/>
      <c r="B12" s="10" t="s">
        <v>15</v>
      </c>
      <c r="C12" s="10"/>
      <c r="D12" s="10"/>
      <c r="E12" s="7">
        <v>10276.835</v>
      </c>
      <c r="F12" s="7">
        <v>10276.835</v>
      </c>
      <c r="G12" s="7"/>
      <c r="H12" s="7"/>
      <c r="I12" s="7"/>
      <c r="J12" s="7"/>
      <c r="K12" s="7">
        <f t="shared" si="0"/>
        <v>10276.835</v>
      </c>
      <c r="L12" s="7">
        <f t="shared" si="1"/>
        <v>10276.835</v>
      </c>
      <c r="M12" s="7">
        <f t="shared" si="2"/>
        <v>0</v>
      </c>
      <c r="N12" s="7" t="s">
        <v>11</v>
      </c>
      <c r="O12" s="7" t="s">
        <v>11</v>
      </c>
      <c r="P12" s="7" t="s">
        <v>11</v>
      </c>
    </row>
    <row r="13" spans="1:16" ht="37.5" customHeight="1">
      <c r="A13" s="4"/>
      <c r="B13" s="11" t="s">
        <v>18</v>
      </c>
      <c r="C13" s="11" t="s">
        <v>16</v>
      </c>
      <c r="D13" s="6" t="s">
        <v>19</v>
      </c>
      <c r="E13" s="7">
        <v>2000</v>
      </c>
      <c r="F13" s="8">
        <v>2000</v>
      </c>
      <c r="G13" s="8"/>
      <c r="H13" s="7">
        <v>2997.737</v>
      </c>
      <c r="I13" s="8">
        <v>2997.737</v>
      </c>
      <c r="J13" s="8"/>
      <c r="K13" s="7">
        <f t="shared" si="0"/>
        <v>-997.7370000000001</v>
      </c>
      <c r="L13" s="8">
        <f t="shared" si="1"/>
        <v>-997.7370000000001</v>
      </c>
      <c r="M13" s="8">
        <f t="shared" si="2"/>
        <v>0</v>
      </c>
      <c r="N13" s="7">
        <v>149.88685</v>
      </c>
      <c r="O13" s="8">
        <v>149.88685</v>
      </c>
      <c r="P13" s="8" t="s">
        <v>11</v>
      </c>
    </row>
    <row r="14" spans="1:16" ht="59.25" customHeight="1">
      <c r="A14" s="4"/>
      <c r="B14" s="11"/>
      <c r="C14" s="11"/>
      <c r="D14" s="6" t="s">
        <v>20</v>
      </c>
      <c r="E14" s="7">
        <v>998</v>
      </c>
      <c r="F14" s="8">
        <v>998</v>
      </c>
      <c r="G14" s="8"/>
      <c r="H14" s="7"/>
      <c r="I14" s="8"/>
      <c r="J14" s="8"/>
      <c r="K14" s="7">
        <f t="shared" si="0"/>
        <v>998</v>
      </c>
      <c r="L14" s="8">
        <f t="shared" si="1"/>
        <v>998</v>
      </c>
      <c r="M14" s="8">
        <f t="shared" si="2"/>
        <v>0</v>
      </c>
      <c r="N14" s="7" t="s">
        <v>11</v>
      </c>
      <c r="O14" s="8" t="s">
        <v>11</v>
      </c>
      <c r="P14" s="8" t="s">
        <v>11</v>
      </c>
    </row>
    <row r="15" spans="1:16" ht="48.75" customHeight="1">
      <c r="A15" s="4"/>
      <c r="B15" s="11"/>
      <c r="C15" s="11"/>
      <c r="D15" s="6" t="s">
        <v>21</v>
      </c>
      <c r="E15" s="7">
        <v>3327</v>
      </c>
      <c r="F15" s="8">
        <v>3327</v>
      </c>
      <c r="G15" s="8"/>
      <c r="H15" s="7">
        <v>3326.708</v>
      </c>
      <c r="I15" s="8">
        <v>3326.708</v>
      </c>
      <c r="J15" s="8"/>
      <c r="K15" s="7">
        <f t="shared" si="0"/>
        <v>0.2919999999999163</v>
      </c>
      <c r="L15" s="8">
        <f t="shared" si="1"/>
        <v>0.2919999999999163</v>
      </c>
      <c r="M15" s="8">
        <f t="shared" si="2"/>
        <v>0</v>
      </c>
      <c r="N15" s="7">
        <v>99.9912233243162</v>
      </c>
      <c r="O15" s="8">
        <v>99.9912233243162</v>
      </c>
      <c r="P15" s="8" t="s">
        <v>11</v>
      </c>
    </row>
    <row r="16" spans="1:16" ht="48.75" customHeight="1" hidden="1">
      <c r="A16" s="4"/>
      <c r="B16" s="11"/>
      <c r="C16" s="11"/>
      <c r="D16" s="6" t="s">
        <v>22</v>
      </c>
      <c r="E16" s="7"/>
      <c r="F16" s="8"/>
      <c r="G16" s="8"/>
      <c r="H16" s="7"/>
      <c r="I16" s="8"/>
      <c r="J16" s="8"/>
      <c r="K16" s="7">
        <f t="shared" si="0"/>
        <v>0</v>
      </c>
      <c r="L16" s="8">
        <f t="shared" si="1"/>
        <v>0</v>
      </c>
      <c r="M16" s="8">
        <f t="shared" si="2"/>
        <v>0</v>
      </c>
      <c r="N16" s="7" t="s">
        <v>11</v>
      </c>
      <c r="O16" s="8" t="s">
        <v>11</v>
      </c>
      <c r="P16" s="8" t="s">
        <v>11</v>
      </c>
    </row>
    <row r="17" spans="1:16" ht="15" customHeight="1" hidden="1">
      <c r="A17" s="4"/>
      <c r="B17" s="11"/>
      <c r="C17" s="11" t="s">
        <v>23</v>
      </c>
      <c r="D17" s="6" t="s">
        <v>24</v>
      </c>
      <c r="E17" s="7">
        <v>0</v>
      </c>
      <c r="F17" s="8">
        <v>0</v>
      </c>
      <c r="G17" s="8"/>
      <c r="H17" s="7"/>
      <c r="I17" s="8"/>
      <c r="J17" s="8"/>
      <c r="K17" s="7">
        <f t="shared" si="0"/>
        <v>0</v>
      </c>
      <c r="L17" s="8">
        <f t="shared" si="1"/>
        <v>0</v>
      </c>
      <c r="M17" s="8">
        <f t="shared" si="2"/>
        <v>0</v>
      </c>
      <c r="N17" s="7" t="s">
        <v>11</v>
      </c>
      <c r="O17" s="8" t="s">
        <v>11</v>
      </c>
      <c r="P17" s="8" t="s">
        <v>11</v>
      </c>
    </row>
    <row r="18" spans="1:16" ht="27" customHeight="1">
      <c r="A18" s="9"/>
      <c r="B18" s="11"/>
      <c r="C18" s="11"/>
      <c r="D18" s="6" t="s">
        <v>25</v>
      </c>
      <c r="E18" s="7">
        <v>100</v>
      </c>
      <c r="F18" s="8">
        <v>100</v>
      </c>
      <c r="G18" s="8"/>
      <c r="H18" s="7">
        <v>100</v>
      </c>
      <c r="I18" s="8">
        <v>100</v>
      </c>
      <c r="J18" s="8"/>
      <c r="K18" s="7">
        <f t="shared" si="0"/>
        <v>0</v>
      </c>
      <c r="L18" s="8">
        <f t="shared" si="1"/>
        <v>0</v>
      </c>
      <c r="M18" s="8">
        <f t="shared" si="2"/>
        <v>0</v>
      </c>
      <c r="N18" s="7">
        <v>100</v>
      </c>
      <c r="O18" s="8">
        <v>100</v>
      </c>
      <c r="P18" s="8" t="s">
        <v>11</v>
      </c>
    </row>
    <row r="19" spans="1:16" ht="48.75" customHeight="1">
      <c r="A19" s="9"/>
      <c r="B19" s="11"/>
      <c r="C19" s="11"/>
      <c r="D19" s="6" t="s">
        <v>26</v>
      </c>
      <c r="E19" s="7">
        <v>659.2</v>
      </c>
      <c r="F19" s="8">
        <v>659.2</v>
      </c>
      <c r="G19" s="8"/>
      <c r="H19" s="7">
        <v>659.2</v>
      </c>
      <c r="I19" s="8">
        <v>659.2</v>
      </c>
      <c r="J19" s="8"/>
      <c r="K19" s="7">
        <f t="shared" si="0"/>
        <v>0</v>
      </c>
      <c r="L19" s="8">
        <f t="shared" si="1"/>
        <v>0</v>
      </c>
      <c r="M19" s="8">
        <f t="shared" si="2"/>
        <v>0</v>
      </c>
      <c r="N19" s="7">
        <v>100</v>
      </c>
      <c r="O19" s="8">
        <v>100</v>
      </c>
      <c r="P19" s="8" t="s">
        <v>11</v>
      </c>
    </row>
    <row r="20" spans="1:16" ht="27" customHeight="1">
      <c r="A20" s="9"/>
      <c r="B20" s="11"/>
      <c r="C20" s="11"/>
      <c r="D20" s="6" t="s">
        <v>27</v>
      </c>
      <c r="E20" s="7">
        <v>395</v>
      </c>
      <c r="F20" s="8">
        <v>395</v>
      </c>
      <c r="G20" s="8"/>
      <c r="H20" s="7">
        <v>395</v>
      </c>
      <c r="I20" s="8">
        <v>395</v>
      </c>
      <c r="J20" s="8"/>
      <c r="K20" s="7">
        <f t="shared" si="0"/>
        <v>0</v>
      </c>
      <c r="L20" s="8">
        <f t="shared" si="1"/>
        <v>0</v>
      </c>
      <c r="M20" s="8">
        <f t="shared" si="2"/>
        <v>0</v>
      </c>
      <c r="N20" s="7">
        <v>100</v>
      </c>
      <c r="O20" s="8">
        <v>100</v>
      </c>
      <c r="P20" s="8" t="s">
        <v>11</v>
      </c>
    </row>
    <row r="21" spans="1:16" ht="16.5" customHeight="1">
      <c r="A21" s="9"/>
      <c r="B21" s="10" t="s">
        <v>18</v>
      </c>
      <c r="C21" s="10"/>
      <c r="D21" s="10"/>
      <c r="E21" s="7">
        <v>7479.2</v>
      </c>
      <c r="F21" s="7">
        <v>7479.2</v>
      </c>
      <c r="G21" s="7"/>
      <c r="H21" s="7">
        <v>7478.645</v>
      </c>
      <c r="I21" s="7">
        <v>7478.645</v>
      </c>
      <c r="J21" s="7"/>
      <c r="K21" s="7">
        <f t="shared" si="0"/>
        <v>0.5549999999993815</v>
      </c>
      <c r="L21" s="7">
        <f t="shared" si="1"/>
        <v>0.5549999999993815</v>
      </c>
      <c r="M21" s="7">
        <f t="shared" si="2"/>
        <v>0</v>
      </c>
      <c r="N21" s="7">
        <v>99.99257942025885</v>
      </c>
      <c r="O21" s="7">
        <v>99.99257942025885</v>
      </c>
      <c r="P21" s="7" t="s">
        <v>11</v>
      </c>
    </row>
    <row r="22" spans="1:16" ht="15" customHeight="1" hidden="1">
      <c r="A22" s="4"/>
      <c r="B22" s="11" t="s">
        <v>28</v>
      </c>
      <c r="C22" s="11" t="s">
        <v>29</v>
      </c>
      <c r="D22" s="6" t="s">
        <v>30</v>
      </c>
      <c r="E22" s="7">
        <v>0</v>
      </c>
      <c r="F22" s="8">
        <v>0</v>
      </c>
      <c r="G22" s="8"/>
      <c r="H22" s="7"/>
      <c r="I22" s="8"/>
      <c r="J22" s="8"/>
      <c r="K22" s="7">
        <f t="shared" si="0"/>
        <v>0</v>
      </c>
      <c r="L22" s="8">
        <f t="shared" si="1"/>
        <v>0</v>
      </c>
      <c r="M22" s="8">
        <f t="shared" si="2"/>
        <v>0</v>
      </c>
      <c r="N22" s="7" t="s">
        <v>11</v>
      </c>
      <c r="O22" s="8" t="s">
        <v>11</v>
      </c>
      <c r="P22" s="8" t="s">
        <v>11</v>
      </c>
    </row>
    <row r="23" spans="1:16" ht="37.5" customHeight="1">
      <c r="A23" s="4"/>
      <c r="B23" s="11"/>
      <c r="C23" s="11"/>
      <c r="D23" s="6" t="s">
        <v>31</v>
      </c>
      <c r="E23" s="7">
        <v>243074.29512</v>
      </c>
      <c r="F23" s="8">
        <v>243074.29512</v>
      </c>
      <c r="G23" s="8"/>
      <c r="H23" s="7">
        <v>243074.29</v>
      </c>
      <c r="I23" s="8">
        <v>243074.29</v>
      </c>
      <c r="J23" s="8"/>
      <c r="K23" s="7">
        <f t="shared" si="0"/>
        <v>0.005119999987073243</v>
      </c>
      <c r="L23" s="8">
        <f t="shared" si="1"/>
        <v>0.005119999987073243</v>
      </c>
      <c r="M23" s="8">
        <f t="shared" si="2"/>
        <v>0</v>
      </c>
      <c r="N23" s="7">
        <v>99.99999789364811</v>
      </c>
      <c r="O23" s="8">
        <v>99.99999789364811</v>
      </c>
      <c r="P23" s="8" t="s">
        <v>11</v>
      </c>
    </row>
    <row r="24" spans="1:16" ht="37.5" customHeight="1">
      <c r="A24" s="9"/>
      <c r="B24" s="11"/>
      <c r="C24" s="11"/>
      <c r="D24" s="6" t="s">
        <v>32</v>
      </c>
      <c r="E24" s="7">
        <v>12925.70488</v>
      </c>
      <c r="F24" s="8">
        <v>12925.70488</v>
      </c>
      <c r="G24" s="8"/>
      <c r="H24" s="7">
        <v>12925.704</v>
      </c>
      <c r="I24" s="8">
        <v>12925.704</v>
      </c>
      <c r="J24" s="8"/>
      <c r="K24" s="7">
        <f t="shared" si="0"/>
        <v>0.000879999999597203</v>
      </c>
      <c r="L24" s="8">
        <f t="shared" si="1"/>
        <v>0.000879999999597203</v>
      </c>
      <c r="M24" s="8">
        <f t="shared" si="2"/>
        <v>0</v>
      </c>
      <c r="N24" s="7">
        <v>99.99999319186065</v>
      </c>
      <c r="O24" s="8">
        <v>99.99999319186065</v>
      </c>
      <c r="P24" s="8" t="s">
        <v>11</v>
      </c>
    </row>
    <row r="25" spans="1:16" ht="16.5" customHeight="1">
      <c r="A25" s="9"/>
      <c r="B25" s="10" t="s">
        <v>28</v>
      </c>
      <c r="C25" s="10"/>
      <c r="D25" s="10"/>
      <c r="E25" s="7">
        <v>256000</v>
      </c>
      <c r="F25" s="7">
        <v>256000</v>
      </c>
      <c r="G25" s="7"/>
      <c r="H25" s="7">
        <v>255999.994</v>
      </c>
      <c r="I25" s="7">
        <v>255999.994</v>
      </c>
      <c r="J25" s="7"/>
      <c r="K25" s="7">
        <f t="shared" si="0"/>
        <v>0.005999999993946403</v>
      </c>
      <c r="L25" s="7">
        <f t="shared" si="1"/>
        <v>0.005999999993946403</v>
      </c>
      <c r="M25" s="7">
        <f t="shared" si="2"/>
        <v>0</v>
      </c>
      <c r="N25" s="7">
        <v>99.99999765625</v>
      </c>
      <c r="O25" s="7">
        <v>99.99999765625</v>
      </c>
      <c r="P25" s="7" t="s">
        <v>11</v>
      </c>
    </row>
    <row r="26" spans="1:16" ht="16.5" customHeight="1">
      <c r="A26" s="9"/>
      <c r="B26" s="11" t="s">
        <v>33</v>
      </c>
      <c r="C26" s="11" t="s">
        <v>34</v>
      </c>
      <c r="D26" s="6" t="s">
        <v>35</v>
      </c>
      <c r="E26" s="7">
        <v>1357.08437</v>
      </c>
      <c r="F26" s="8">
        <v>1357.08437</v>
      </c>
      <c r="G26" s="8"/>
      <c r="H26" s="7">
        <v>1357.08</v>
      </c>
      <c r="I26" s="8">
        <v>1357.08</v>
      </c>
      <c r="J26" s="8"/>
      <c r="K26" s="7">
        <f t="shared" si="0"/>
        <v>0.004370000000108121</v>
      </c>
      <c r="L26" s="8">
        <f t="shared" si="1"/>
        <v>0.004370000000108121</v>
      </c>
      <c r="M26" s="8">
        <f t="shared" si="2"/>
        <v>0</v>
      </c>
      <c r="N26" s="7">
        <v>99.99967798612255</v>
      </c>
      <c r="O26" s="8">
        <v>99.99967798612255</v>
      </c>
      <c r="P26" s="8" t="s">
        <v>11</v>
      </c>
    </row>
    <row r="27" spans="1:16" ht="27" customHeight="1" hidden="1">
      <c r="A27" s="9"/>
      <c r="B27" s="11"/>
      <c r="C27" s="11"/>
      <c r="D27" s="6" t="s">
        <v>36</v>
      </c>
      <c r="E27" s="7"/>
      <c r="F27" s="8"/>
      <c r="G27" s="8"/>
      <c r="H27" s="7"/>
      <c r="I27" s="8"/>
      <c r="J27" s="8"/>
      <c r="K27" s="7">
        <f t="shared" si="0"/>
        <v>0</v>
      </c>
      <c r="L27" s="8">
        <f t="shared" si="1"/>
        <v>0</v>
      </c>
      <c r="M27" s="8">
        <f t="shared" si="2"/>
        <v>0</v>
      </c>
      <c r="N27" s="7" t="s">
        <v>11</v>
      </c>
      <c r="O27" s="8" t="s">
        <v>11</v>
      </c>
      <c r="P27" s="8" t="s">
        <v>11</v>
      </c>
    </row>
    <row r="28" spans="1:16" ht="27" customHeight="1" hidden="1">
      <c r="A28" s="9"/>
      <c r="B28" s="11"/>
      <c r="C28" s="11"/>
      <c r="D28" s="6" t="s">
        <v>37</v>
      </c>
      <c r="E28" s="7"/>
      <c r="F28" s="8"/>
      <c r="G28" s="8"/>
      <c r="H28" s="7"/>
      <c r="I28" s="8"/>
      <c r="J28" s="8"/>
      <c r="K28" s="7">
        <f t="shared" si="0"/>
        <v>0</v>
      </c>
      <c r="L28" s="8">
        <f t="shared" si="1"/>
        <v>0</v>
      </c>
      <c r="M28" s="8">
        <f t="shared" si="2"/>
        <v>0</v>
      </c>
      <c r="N28" s="7" t="s">
        <v>11</v>
      </c>
      <c r="O28" s="8" t="s">
        <v>11</v>
      </c>
      <c r="P28" s="8" t="s">
        <v>11</v>
      </c>
    </row>
    <row r="29" spans="1:16" ht="37.5" customHeight="1">
      <c r="A29" s="9"/>
      <c r="B29" s="11"/>
      <c r="C29" s="11"/>
      <c r="D29" s="6" t="s">
        <v>38</v>
      </c>
      <c r="E29" s="7">
        <v>17971.25786</v>
      </c>
      <c r="F29" s="8">
        <v>17971.25786</v>
      </c>
      <c r="G29" s="8"/>
      <c r="H29" s="7">
        <v>17971.258</v>
      </c>
      <c r="I29" s="8">
        <v>17971.258</v>
      </c>
      <c r="J29" s="8"/>
      <c r="K29" s="7">
        <f t="shared" si="0"/>
        <v>-0.00014000000010128133</v>
      </c>
      <c r="L29" s="8">
        <f t="shared" si="1"/>
        <v>-0.00014000000010128133</v>
      </c>
      <c r="M29" s="8">
        <f t="shared" si="2"/>
        <v>0</v>
      </c>
      <c r="N29" s="7">
        <v>100.00000077902172</v>
      </c>
      <c r="O29" s="8">
        <v>100.00000077902172</v>
      </c>
      <c r="P29" s="8" t="s">
        <v>11</v>
      </c>
    </row>
    <row r="30" spans="1:16" ht="37.5" customHeight="1">
      <c r="A30" s="9"/>
      <c r="B30" s="11"/>
      <c r="C30" s="11"/>
      <c r="D30" s="6" t="s">
        <v>39</v>
      </c>
      <c r="E30" s="7">
        <v>14746</v>
      </c>
      <c r="F30" s="8">
        <v>14746</v>
      </c>
      <c r="G30" s="8"/>
      <c r="H30" s="7">
        <v>14746</v>
      </c>
      <c r="I30" s="8">
        <v>14746</v>
      </c>
      <c r="J30" s="8"/>
      <c r="K30" s="7">
        <f t="shared" si="0"/>
        <v>0</v>
      </c>
      <c r="L30" s="8">
        <f t="shared" si="1"/>
        <v>0</v>
      </c>
      <c r="M30" s="8">
        <f t="shared" si="2"/>
        <v>0</v>
      </c>
      <c r="N30" s="7">
        <v>100</v>
      </c>
      <c r="O30" s="8">
        <v>100</v>
      </c>
      <c r="P30" s="8" t="s">
        <v>11</v>
      </c>
    </row>
    <row r="31" spans="1:16" ht="15" customHeight="1" hidden="1">
      <c r="A31" s="9"/>
      <c r="B31" s="11"/>
      <c r="C31" s="11"/>
      <c r="D31" s="6" t="s">
        <v>40</v>
      </c>
      <c r="E31" s="7">
        <v>0</v>
      </c>
      <c r="F31" s="8">
        <v>0</v>
      </c>
      <c r="G31" s="8"/>
      <c r="H31" s="7"/>
      <c r="I31" s="8"/>
      <c r="J31" s="8"/>
      <c r="K31" s="7">
        <f t="shared" si="0"/>
        <v>0</v>
      </c>
      <c r="L31" s="8">
        <f t="shared" si="1"/>
        <v>0</v>
      </c>
      <c r="M31" s="8">
        <f t="shared" si="2"/>
        <v>0</v>
      </c>
      <c r="N31" s="7" t="s">
        <v>11</v>
      </c>
      <c r="O31" s="8" t="s">
        <v>11</v>
      </c>
      <c r="P31" s="8" t="s">
        <v>11</v>
      </c>
    </row>
    <row r="32" spans="1:16" ht="48.75" customHeight="1">
      <c r="A32" s="9"/>
      <c r="B32" s="11"/>
      <c r="C32" s="11"/>
      <c r="D32" s="6" t="s">
        <v>41</v>
      </c>
      <c r="E32" s="7">
        <v>23710.575</v>
      </c>
      <c r="F32" s="8">
        <v>23710.575</v>
      </c>
      <c r="G32" s="8"/>
      <c r="H32" s="7">
        <v>23710.575</v>
      </c>
      <c r="I32" s="8">
        <v>23710.575</v>
      </c>
      <c r="J32" s="8"/>
      <c r="K32" s="7">
        <f t="shared" si="0"/>
        <v>0</v>
      </c>
      <c r="L32" s="8">
        <f t="shared" si="1"/>
        <v>0</v>
      </c>
      <c r="M32" s="8">
        <f t="shared" si="2"/>
        <v>0</v>
      </c>
      <c r="N32" s="7">
        <v>100</v>
      </c>
      <c r="O32" s="8">
        <v>100</v>
      </c>
      <c r="P32" s="8" t="s">
        <v>11</v>
      </c>
    </row>
    <row r="33" spans="1:16" ht="37.5" customHeight="1">
      <c r="A33" s="4"/>
      <c r="B33" s="11"/>
      <c r="C33" s="11"/>
      <c r="D33" s="6" t="s">
        <v>42</v>
      </c>
      <c r="E33" s="7">
        <v>24393.47673</v>
      </c>
      <c r="F33" s="8">
        <v>24393.47673</v>
      </c>
      <c r="G33" s="8"/>
      <c r="H33" s="7">
        <v>24393.477</v>
      </c>
      <c r="I33" s="8">
        <v>24393.477</v>
      </c>
      <c r="J33" s="8"/>
      <c r="K33" s="7">
        <f t="shared" si="0"/>
        <v>-0.0002700000004551839</v>
      </c>
      <c r="L33" s="8">
        <f t="shared" si="1"/>
        <v>-0.0002700000004551839</v>
      </c>
      <c r="M33" s="8">
        <f t="shared" si="2"/>
        <v>0</v>
      </c>
      <c r="N33" s="7">
        <v>100.00000110685329</v>
      </c>
      <c r="O33" s="8">
        <v>100.00000110685329</v>
      </c>
      <c r="P33" s="8" t="s">
        <v>11</v>
      </c>
    </row>
    <row r="34" spans="1:16" ht="48.75" customHeight="1">
      <c r="A34" s="9"/>
      <c r="B34" s="11"/>
      <c r="C34" s="11"/>
      <c r="D34" s="6" t="s">
        <v>43</v>
      </c>
      <c r="E34" s="7">
        <v>19148.94761</v>
      </c>
      <c r="F34" s="8">
        <v>19148.94761</v>
      </c>
      <c r="G34" s="8"/>
      <c r="H34" s="7">
        <v>19148.948</v>
      </c>
      <c r="I34" s="8">
        <v>19148.948</v>
      </c>
      <c r="J34" s="8"/>
      <c r="K34" s="7">
        <f t="shared" si="0"/>
        <v>-0.00039000000106170774</v>
      </c>
      <c r="L34" s="8">
        <f t="shared" si="1"/>
        <v>-0.00039000000106170774</v>
      </c>
      <c r="M34" s="8">
        <f t="shared" si="2"/>
        <v>0</v>
      </c>
      <c r="N34" s="7">
        <v>100.00000203666545</v>
      </c>
      <c r="O34" s="8">
        <v>100.00000203666545</v>
      </c>
      <c r="P34" s="8" t="s">
        <v>11</v>
      </c>
    </row>
    <row r="35" spans="1:16" ht="48.75" customHeight="1" hidden="1">
      <c r="A35" s="4"/>
      <c r="B35" s="11"/>
      <c r="C35" s="11"/>
      <c r="D35" s="6" t="s">
        <v>44</v>
      </c>
      <c r="E35" s="7"/>
      <c r="F35" s="8"/>
      <c r="G35" s="8"/>
      <c r="H35" s="7"/>
      <c r="I35" s="8"/>
      <c r="J35" s="8"/>
      <c r="K35" s="7">
        <f t="shared" si="0"/>
        <v>0</v>
      </c>
      <c r="L35" s="8">
        <f t="shared" si="1"/>
        <v>0</v>
      </c>
      <c r="M35" s="8">
        <f t="shared" si="2"/>
        <v>0</v>
      </c>
      <c r="N35" s="7" t="s">
        <v>11</v>
      </c>
      <c r="O35" s="8" t="s">
        <v>11</v>
      </c>
      <c r="P35" s="8" t="s">
        <v>11</v>
      </c>
    </row>
    <row r="36" spans="1:16" ht="27" customHeight="1">
      <c r="A36" s="9"/>
      <c r="B36" s="11"/>
      <c r="C36" s="11"/>
      <c r="D36" s="6" t="s">
        <v>45</v>
      </c>
      <c r="E36" s="7">
        <v>7925.69077</v>
      </c>
      <c r="F36" s="8">
        <v>7925.69077</v>
      </c>
      <c r="G36" s="8"/>
      <c r="H36" s="7">
        <v>7925.691000000001</v>
      </c>
      <c r="I36" s="8">
        <v>7925.691000000001</v>
      </c>
      <c r="J36" s="8"/>
      <c r="K36" s="7">
        <f t="shared" si="0"/>
        <v>-0.0002300000005561742</v>
      </c>
      <c r="L36" s="8">
        <f t="shared" si="1"/>
        <v>-0.0002300000005561742</v>
      </c>
      <c r="M36" s="8">
        <f t="shared" si="2"/>
        <v>0</v>
      </c>
      <c r="N36" s="7">
        <v>100.00000290195527</v>
      </c>
      <c r="O36" s="8">
        <v>100.00000290195527</v>
      </c>
      <c r="P36" s="8" t="s">
        <v>11</v>
      </c>
    </row>
    <row r="37" spans="1:16" ht="15" customHeight="1" hidden="1">
      <c r="A37" s="9"/>
      <c r="B37" s="11"/>
      <c r="C37" s="11"/>
      <c r="D37" s="6" t="s">
        <v>46</v>
      </c>
      <c r="E37" s="7">
        <v>0</v>
      </c>
      <c r="F37" s="8">
        <v>0</v>
      </c>
      <c r="G37" s="8"/>
      <c r="H37" s="7"/>
      <c r="I37" s="8"/>
      <c r="J37" s="8"/>
      <c r="K37" s="7">
        <f t="shared" si="0"/>
        <v>0</v>
      </c>
      <c r="L37" s="8">
        <f t="shared" si="1"/>
        <v>0</v>
      </c>
      <c r="M37" s="8">
        <f t="shared" si="2"/>
        <v>0</v>
      </c>
      <c r="N37" s="7" t="s">
        <v>11</v>
      </c>
      <c r="O37" s="8" t="s">
        <v>11</v>
      </c>
      <c r="P37" s="8" t="s">
        <v>11</v>
      </c>
    </row>
    <row r="38" spans="1:16" ht="16.5" customHeight="1">
      <c r="A38" s="4"/>
      <c r="B38" s="11"/>
      <c r="C38" s="11" t="s">
        <v>47</v>
      </c>
      <c r="D38" s="6" t="s">
        <v>35</v>
      </c>
      <c r="E38" s="7">
        <v>240</v>
      </c>
      <c r="F38" s="8">
        <v>240</v>
      </c>
      <c r="G38" s="8"/>
      <c r="H38" s="7">
        <v>240</v>
      </c>
      <c r="I38" s="8">
        <v>240</v>
      </c>
      <c r="J38" s="8"/>
      <c r="K38" s="7">
        <f t="shared" si="0"/>
        <v>0</v>
      </c>
      <c r="L38" s="8">
        <f t="shared" si="1"/>
        <v>0</v>
      </c>
      <c r="M38" s="8">
        <f t="shared" si="2"/>
        <v>0</v>
      </c>
      <c r="N38" s="7">
        <v>100</v>
      </c>
      <c r="O38" s="8">
        <v>100</v>
      </c>
      <c r="P38" s="8" t="s">
        <v>11</v>
      </c>
    </row>
    <row r="39" spans="1:16" ht="37.5" customHeight="1">
      <c r="A39" s="4"/>
      <c r="B39" s="11"/>
      <c r="C39" s="11"/>
      <c r="D39" s="6" t="s">
        <v>48</v>
      </c>
      <c r="E39" s="7">
        <v>99892.65139</v>
      </c>
      <c r="F39" s="8">
        <v>99892.65139</v>
      </c>
      <c r="G39" s="8"/>
      <c r="H39" s="7">
        <v>99868.73923</v>
      </c>
      <c r="I39" s="8">
        <v>99868.73923</v>
      </c>
      <c r="J39" s="8"/>
      <c r="K39" s="7">
        <f t="shared" si="0"/>
        <v>23.912159999992582</v>
      </c>
      <c r="L39" s="8">
        <f t="shared" si="1"/>
        <v>23.912159999992582</v>
      </c>
      <c r="M39" s="8">
        <f t="shared" si="2"/>
        <v>0</v>
      </c>
      <c r="N39" s="7">
        <v>99.9760621430433</v>
      </c>
      <c r="O39" s="8">
        <v>99.9760621430433</v>
      </c>
      <c r="P39" s="8" t="s">
        <v>11</v>
      </c>
    </row>
    <row r="40" spans="1:16" ht="27" customHeight="1">
      <c r="A40" s="4"/>
      <c r="B40" s="11"/>
      <c r="C40" s="11"/>
      <c r="D40" s="6" t="s">
        <v>49</v>
      </c>
      <c r="E40" s="7">
        <v>71835.3202</v>
      </c>
      <c r="F40" s="8">
        <v>71835.3202</v>
      </c>
      <c r="G40" s="8"/>
      <c r="H40" s="7">
        <v>71825.92091</v>
      </c>
      <c r="I40" s="8">
        <v>71825.92091</v>
      </c>
      <c r="J40" s="8"/>
      <c r="K40" s="7">
        <f t="shared" si="0"/>
        <v>9.399290000001201</v>
      </c>
      <c r="L40" s="8">
        <f t="shared" si="1"/>
        <v>9.399290000001201</v>
      </c>
      <c r="M40" s="8">
        <f t="shared" si="2"/>
        <v>0</v>
      </c>
      <c r="N40" s="7">
        <v>99.9869155034406</v>
      </c>
      <c r="O40" s="8">
        <v>99.9869155034406</v>
      </c>
      <c r="P40" s="8" t="s">
        <v>11</v>
      </c>
    </row>
    <row r="41" spans="1:16" ht="37.5" customHeight="1">
      <c r="A41" s="4"/>
      <c r="B41" s="11"/>
      <c r="C41" s="11"/>
      <c r="D41" s="6" t="s">
        <v>50</v>
      </c>
      <c r="E41" s="7">
        <v>10</v>
      </c>
      <c r="F41" s="8">
        <v>10</v>
      </c>
      <c r="G41" s="8"/>
      <c r="H41" s="7"/>
      <c r="I41" s="8"/>
      <c r="J41" s="8"/>
      <c r="K41" s="7">
        <f t="shared" si="0"/>
        <v>10</v>
      </c>
      <c r="L41" s="8">
        <f t="shared" si="1"/>
        <v>10</v>
      </c>
      <c r="M41" s="8">
        <f t="shared" si="2"/>
        <v>0</v>
      </c>
      <c r="N41" s="7" t="s">
        <v>11</v>
      </c>
      <c r="O41" s="8" t="s">
        <v>11</v>
      </c>
      <c r="P41" s="8" t="s">
        <v>11</v>
      </c>
    </row>
    <row r="42" spans="1:16" ht="16.5" customHeight="1">
      <c r="A42" s="9"/>
      <c r="B42" s="10" t="s">
        <v>33</v>
      </c>
      <c r="C42" s="10"/>
      <c r="D42" s="10"/>
      <c r="E42" s="7">
        <v>281231.00393</v>
      </c>
      <c r="F42" s="7">
        <v>281231.00393</v>
      </c>
      <c r="G42" s="7"/>
      <c r="H42" s="7">
        <v>281187.68914</v>
      </c>
      <c r="I42" s="7">
        <v>281187.68914</v>
      </c>
      <c r="J42" s="7"/>
      <c r="K42" s="7">
        <f t="shared" si="0"/>
        <v>43.3147900000331</v>
      </c>
      <c r="L42" s="7">
        <f t="shared" si="1"/>
        <v>43.3147900000331</v>
      </c>
      <c r="M42" s="7">
        <f t="shared" si="2"/>
        <v>0</v>
      </c>
      <c r="N42" s="7">
        <v>99.98459814551214</v>
      </c>
      <c r="O42" s="7">
        <v>99.98459814551214</v>
      </c>
      <c r="P42" s="7" t="s">
        <v>11</v>
      </c>
    </row>
    <row r="43" spans="1:16" ht="16.5" customHeight="1">
      <c r="A43" s="9"/>
      <c r="B43" s="10" t="s">
        <v>51</v>
      </c>
      <c r="C43" s="10"/>
      <c r="D43" s="10"/>
      <c r="E43" s="7">
        <v>594987.0389299999</v>
      </c>
      <c r="F43" s="7">
        <v>594987.0389299999</v>
      </c>
      <c r="G43" s="7"/>
      <c r="H43" s="7">
        <v>584204.6581399998</v>
      </c>
      <c r="I43" s="7">
        <v>584204.6581399998</v>
      </c>
      <c r="J43" s="7"/>
      <c r="K43" s="7">
        <f t="shared" si="0"/>
        <v>10782.380790000083</v>
      </c>
      <c r="L43" s="7">
        <f t="shared" si="1"/>
        <v>10782.380790000083</v>
      </c>
      <c r="M43" s="7">
        <f t="shared" si="2"/>
        <v>0</v>
      </c>
      <c r="N43" s="7">
        <v>98.18779568553448</v>
      </c>
      <c r="O43" s="7">
        <v>98.18779568553448</v>
      </c>
      <c r="P43" s="7" t="s">
        <v>11</v>
      </c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4.2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4.2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4.2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4.25" customHeight="1"/>
    <row r="129" ht="15" customHeight="1"/>
    <row r="130" ht="14.25" customHeight="1"/>
    <row r="131" ht="14.25" customHeight="1"/>
    <row r="132" ht="15" customHeight="1"/>
    <row r="133" ht="14.25" customHeight="1"/>
    <row r="134" ht="15" customHeight="1"/>
    <row r="135" ht="14.2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4.2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</sheetData>
  <sheetProtection/>
  <mergeCells count="27">
    <mergeCell ref="B2:E2"/>
    <mergeCell ref="B4:B5"/>
    <mergeCell ref="C4:C5"/>
    <mergeCell ref="D4:D5"/>
    <mergeCell ref="E4:E5"/>
    <mergeCell ref="N4:N5"/>
    <mergeCell ref="O4:P4"/>
    <mergeCell ref="B8:D8"/>
    <mergeCell ref="F4:G4"/>
    <mergeCell ref="H4:H5"/>
    <mergeCell ref="I4:J4"/>
    <mergeCell ref="K4:K5"/>
    <mergeCell ref="B10:D10"/>
    <mergeCell ref="B12:D12"/>
    <mergeCell ref="B13:B20"/>
    <mergeCell ref="C13:C16"/>
    <mergeCell ref="C17:C20"/>
    <mergeCell ref="L4:M4"/>
    <mergeCell ref="B43:D43"/>
    <mergeCell ref="B26:B41"/>
    <mergeCell ref="C26:C37"/>
    <mergeCell ref="C38:C41"/>
    <mergeCell ref="B42:D42"/>
    <mergeCell ref="B21:D21"/>
    <mergeCell ref="B22:B24"/>
    <mergeCell ref="C22:C24"/>
    <mergeCell ref="B25:D25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ekonomik</cp:lastModifiedBy>
  <cp:lastPrinted>2013-03-15T10:00:12Z</cp:lastPrinted>
  <dcterms:modified xsi:type="dcterms:W3CDTF">2013-03-15T10:00:16Z</dcterms:modified>
  <cp:category/>
  <cp:version/>
  <cp:contentType/>
  <cp:contentStatus/>
</cp:coreProperties>
</file>